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UGO\2018 ESTADOS FINANCIEROS\"/>
    </mc:Choice>
  </mc:AlternateContent>
  <bookViews>
    <workbookView xWindow="156" yWindow="36" windowWidth="14100" windowHeight="558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42" i="1" l="1"/>
  <c r="E41" i="1"/>
  <c r="E40" i="1"/>
  <c r="E39" i="1"/>
  <c r="D38" i="1"/>
  <c r="C38" i="1"/>
  <c r="D37" i="1"/>
  <c r="C37" i="1"/>
  <c r="D34" i="1"/>
  <c r="C34" i="1"/>
  <c r="E33" i="1"/>
  <c r="E32" i="1"/>
  <c r="D31" i="1"/>
  <c r="C31" i="1"/>
  <c r="D30" i="1"/>
  <c r="C30" i="1"/>
  <c r="C45" i="1" s="1"/>
  <c r="E25" i="1"/>
  <c r="E24" i="1"/>
  <c r="E22" i="1"/>
  <c r="E11" i="1"/>
  <c r="E37" i="1" l="1"/>
  <c r="E13" i="1"/>
  <c r="E15" i="1" s="1"/>
  <c r="D45" i="1"/>
  <c r="E12" i="1" s="1"/>
  <c r="E31" i="1"/>
  <c r="E34" i="1"/>
  <c r="E38" i="1"/>
  <c r="E30" i="1"/>
  <c r="E45" i="1" l="1"/>
</calcChain>
</file>

<file path=xl/sharedStrings.xml><?xml version="1.0" encoding="utf-8"?>
<sst xmlns="http://schemas.openxmlformats.org/spreadsheetml/2006/main" count="46" uniqueCount="41">
  <si>
    <t xml:space="preserve">DESGLOSE DE GASTOS EFECTUADOS CON RECURSOS DEL FONDO DE APORTACIONES </t>
  </si>
  <si>
    <t>PARA EL FORTALECIMIENTO MUNICIPAL</t>
  </si>
  <si>
    <t>ANEXO 15</t>
  </si>
  <si>
    <t>MUNICIPIO DE GUAYMAS, SONORA, PERIODO:</t>
  </si>
  <si>
    <t>TRIMESTRAL</t>
  </si>
  <si>
    <t>PERIODO: DEL 01 DE ENERO AL 30  DE SEPTIEMBRE  DE 2018</t>
  </si>
  <si>
    <t>CONCILIACION DEL SALDO DE LA CUENTA No. 300230200 DEL BANCO INTERACCIONES, S. A. DEL FORTAMUN</t>
  </si>
  <si>
    <t>SALDO CONCILIADO EN BANCOS AL 01 DE ENERO DE 2018</t>
  </si>
  <si>
    <t>MAS: INGRESOS RECIBIDOS POR PARTICIPACIONES DEL 01 DE ENERO AL 30 DE SEPTIEMBRE</t>
  </si>
  <si>
    <t>INTERESES GANADOS</t>
  </si>
  <si>
    <t>MENOS: GASTOS EFECTUADOS DEL 01 DE ENERO AL 30 DE SEPTIEMBRE</t>
  </si>
  <si>
    <t>INGRESOS POR EJERCER</t>
  </si>
  <si>
    <t>MENOS SALDO EN BANCOS AL 30 DE SEPTIEMBRE DE 2018</t>
  </si>
  <si>
    <t>IMPORTE A JUSTIFICAR</t>
  </si>
  <si>
    <t>CLAVE DEP/PARTIDA</t>
  </si>
  <si>
    <t xml:space="preserve">DESCRIPCION DEL GASTO </t>
  </si>
  <si>
    <t>PRESUPUESTO AL PERIODO</t>
  </si>
  <si>
    <t>EJERCIDO A LA FECHA</t>
  </si>
  <si>
    <t>VARIACION</t>
  </si>
  <si>
    <t>OBLIGACIONES FINANCIERAS</t>
  </si>
  <si>
    <t>SERVICIOS FINANCIEROS Y BANCARIOS</t>
  </si>
  <si>
    <t>AMORTIZACION DEUDA INTERNA</t>
  </si>
  <si>
    <t>AMORTIZACION DE CAPITAL A LARGO PLAZO</t>
  </si>
  <si>
    <t>INTERESES DE LA DEUDA INTERNA CON INSTIT. DE CREDITO</t>
  </si>
  <si>
    <t>OTROS</t>
  </si>
  <si>
    <t>DIRECCION GENERAL DE SEGURIDAD PUBLICA</t>
  </si>
  <si>
    <t>SEGURIDAD PUBLICA EN COMISARIAS</t>
  </si>
  <si>
    <t>SUELDOS</t>
  </si>
  <si>
    <t>PRIMA QUINQUENAL</t>
  </si>
  <si>
    <t>PRIMA VACACIONAL</t>
  </si>
  <si>
    <t>TIEMPO EXTRA</t>
  </si>
  <si>
    <t>ESTIMULOS AL PERSONAL DE CONFIANZA</t>
  </si>
  <si>
    <t xml:space="preserve">  </t>
  </si>
  <si>
    <t>REMUNERACIONES POR TIEMPO EXTRA</t>
  </si>
  <si>
    <t>GRATIFICACION FIN DE AÑO</t>
  </si>
  <si>
    <t>TOTALES</t>
  </si>
  <si>
    <t>Declaramos bajo protesta de decir verdad que los estados financieros y sus notas son razonablemente correctos y son propiedad del emisor.</t>
  </si>
  <si>
    <t>C. LIC.  SARA VALLE DESSENS</t>
  </si>
  <si>
    <t>C. LIC. SANTIAGO LUNA GARCIA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</si>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</sst>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23"/>
      <name val="Arial"/>
      <family val="2"/>
    </font>
    <font>
      <b/>
      <sz val="10"/>
      <color indexed="23"/>
      <name val="Arial"/>
      <family val="2"/>
    </font>
    <font>
      <b/>
      <sz val="12"/>
      <color indexed="23"/>
      <name val="Arial"/>
      <family val="2"/>
    </font>
    <font>
      <b/>
      <sz val="9"/>
      <color indexed="23"/>
      <name val="Arial"/>
      <family val="2"/>
    </font>
    <font>
      <b/>
      <sz val="8"/>
      <color indexed="23"/>
      <name val="Arial"/>
      <family val="2"/>
    </font>
    <font>
      <sz val="10"/>
      <color indexed="2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23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3" fontId="7" fillId="0" borderId="1" xfId="0" applyNumberFormat="1" applyFont="1" applyBorder="1" applyAlignment="1">
      <alignment vertical="center"/>
    </xf>
    <xf numFmtId="0" fontId="8" fillId="0" borderId="2" xfId="0" applyFont="1" applyBorder="1"/>
    <xf numFmtId="0" fontId="8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43" fontId="9" fillId="0" borderId="4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43" fontId="9" fillId="0" borderId="0" xfId="0" applyNumberFormat="1" applyFont="1" applyAlignment="1">
      <alignment vertical="center"/>
    </xf>
    <xf numFmtId="43" fontId="9" fillId="0" borderId="0" xfId="1" applyFont="1" applyAlignment="1">
      <alignment vertical="center"/>
    </xf>
    <xf numFmtId="43" fontId="9" fillId="0" borderId="4" xfId="1" applyFont="1" applyBorder="1" applyAlignment="1">
      <alignment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3" fontId="5" fillId="2" borderId="6" xfId="0" applyNumberFormat="1" applyFont="1" applyFill="1" applyBorder="1" applyAlignment="1">
      <alignment vertical="center"/>
    </xf>
    <xf numFmtId="43" fontId="5" fillId="2" borderId="7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43" fontId="9" fillId="0" borderId="0" xfId="0" applyNumberFormat="1" applyFont="1" applyBorder="1"/>
    <xf numFmtId="0" fontId="9" fillId="0" borderId="0" xfId="0" applyFont="1"/>
    <xf numFmtId="43" fontId="9" fillId="0" borderId="0" xfId="0" applyNumberFormat="1" applyFont="1"/>
    <xf numFmtId="43" fontId="0" fillId="0" borderId="0" xfId="0" applyNumberFormat="1"/>
    <xf numFmtId="0" fontId="13" fillId="0" borderId="0" xfId="0" applyFont="1"/>
    <xf numFmtId="43" fontId="13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>
      <selection activeCell="C53" sqref="C53:E53"/>
    </sheetView>
  </sheetViews>
  <sheetFormatPr baseColWidth="10" defaultRowHeight="14.4" x14ac:dyDescent="0.3"/>
  <cols>
    <col min="2" max="2" width="51" customWidth="1"/>
    <col min="3" max="3" width="13.88671875" customWidth="1"/>
    <col min="4" max="4" width="14.33203125" customWidth="1"/>
    <col min="5" max="5" width="16.21875" customWidth="1"/>
    <col min="6" max="6" width="6" customWidth="1"/>
    <col min="7" max="7" width="13.5546875" bestFit="1" customWidth="1"/>
    <col min="258" max="258" width="51" customWidth="1"/>
    <col min="259" max="259" width="13.88671875" customWidth="1"/>
    <col min="260" max="260" width="14.33203125" customWidth="1"/>
    <col min="261" max="261" width="16.21875" customWidth="1"/>
    <col min="262" max="262" width="6" customWidth="1"/>
    <col min="514" max="514" width="51" customWidth="1"/>
    <col min="515" max="515" width="13.88671875" customWidth="1"/>
    <col min="516" max="516" width="14.33203125" customWidth="1"/>
    <col min="517" max="517" width="16.21875" customWidth="1"/>
    <col min="518" max="518" width="6" customWidth="1"/>
    <col min="770" max="770" width="51" customWidth="1"/>
    <col min="771" max="771" width="13.88671875" customWidth="1"/>
    <col min="772" max="772" width="14.33203125" customWidth="1"/>
    <col min="773" max="773" width="16.21875" customWidth="1"/>
    <col min="774" max="774" width="6" customWidth="1"/>
    <col min="1026" max="1026" width="51" customWidth="1"/>
    <col min="1027" max="1027" width="13.88671875" customWidth="1"/>
    <col min="1028" max="1028" width="14.33203125" customWidth="1"/>
    <col min="1029" max="1029" width="16.21875" customWidth="1"/>
    <col min="1030" max="1030" width="6" customWidth="1"/>
    <col min="1282" max="1282" width="51" customWidth="1"/>
    <col min="1283" max="1283" width="13.88671875" customWidth="1"/>
    <col min="1284" max="1284" width="14.33203125" customWidth="1"/>
    <col min="1285" max="1285" width="16.21875" customWidth="1"/>
    <col min="1286" max="1286" width="6" customWidth="1"/>
    <col min="1538" max="1538" width="51" customWidth="1"/>
    <col min="1539" max="1539" width="13.88671875" customWidth="1"/>
    <col min="1540" max="1540" width="14.33203125" customWidth="1"/>
    <col min="1541" max="1541" width="16.21875" customWidth="1"/>
    <col min="1542" max="1542" width="6" customWidth="1"/>
    <col min="1794" max="1794" width="51" customWidth="1"/>
    <col min="1795" max="1795" width="13.88671875" customWidth="1"/>
    <col min="1796" max="1796" width="14.33203125" customWidth="1"/>
    <col min="1797" max="1797" width="16.21875" customWidth="1"/>
    <col min="1798" max="1798" width="6" customWidth="1"/>
    <col min="2050" max="2050" width="51" customWidth="1"/>
    <col min="2051" max="2051" width="13.88671875" customWidth="1"/>
    <col min="2052" max="2052" width="14.33203125" customWidth="1"/>
    <col min="2053" max="2053" width="16.21875" customWidth="1"/>
    <col min="2054" max="2054" width="6" customWidth="1"/>
    <col min="2306" max="2306" width="51" customWidth="1"/>
    <col min="2307" max="2307" width="13.88671875" customWidth="1"/>
    <col min="2308" max="2308" width="14.33203125" customWidth="1"/>
    <col min="2309" max="2309" width="16.21875" customWidth="1"/>
    <col min="2310" max="2310" width="6" customWidth="1"/>
    <col min="2562" max="2562" width="51" customWidth="1"/>
    <col min="2563" max="2563" width="13.88671875" customWidth="1"/>
    <col min="2564" max="2564" width="14.33203125" customWidth="1"/>
    <col min="2565" max="2565" width="16.21875" customWidth="1"/>
    <col min="2566" max="2566" width="6" customWidth="1"/>
    <col min="2818" max="2818" width="51" customWidth="1"/>
    <col min="2819" max="2819" width="13.88671875" customWidth="1"/>
    <col min="2820" max="2820" width="14.33203125" customWidth="1"/>
    <col min="2821" max="2821" width="16.21875" customWidth="1"/>
    <col min="2822" max="2822" width="6" customWidth="1"/>
    <col min="3074" max="3074" width="51" customWidth="1"/>
    <col min="3075" max="3075" width="13.88671875" customWidth="1"/>
    <col min="3076" max="3076" width="14.33203125" customWidth="1"/>
    <col min="3077" max="3077" width="16.21875" customWidth="1"/>
    <col min="3078" max="3078" width="6" customWidth="1"/>
    <col min="3330" max="3330" width="51" customWidth="1"/>
    <col min="3331" max="3331" width="13.88671875" customWidth="1"/>
    <col min="3332" max="3332" width="14.33203125" customWidth="1"/>
    <col min="3333" max="3333" width="16.21875" customWidth="1"/>
    <col min="3334" max="3334" width="6" customWidth="1"/>
    <col min="3586" max="3586" width="51" customWidth="1"/>
    <col min="3587" max="3587" width="13.88671875" customWidth="1"/>
    <col min="3588" max="3588" width="14.33203125" customWidth="1"/>
    <col min="3589" max="3589" width="16.21875" customWidth="1"/>
    <col min="3590" max="3590" width="6" customWidth="1"/>
    <col min="3842" max="3842" width="51" customWidth="1"/>
    <col min="3843" max="3843" width="13.88671875" customWidth="1"/>
    <col min="3844" max="3844" width="14.33203125" customWidth="1"/>
    <col min="3845" max="3845" width="16.21875" customWidth="1"/>
    <col min="3846" max="3846" width="6" customWidth="1"/>
    <col min="4098" max="4098" width="51" customWidth="1"/>
    <col min="4099" max="4099" width="13.88671875" customWidth="1"/>
    <col min="4100" max="4100" width="14.33203125" customWidth="1"/>
    <col min="4101" max="4101" width="16.21875" customWidth="1"/>
    <col min="4102" max="4102" width="6" customWidth="1"/>
    <col min="4354" max="4354" width="51" customWidth="1"/>
    <col min="4355" max="4355" width="13.88671875" customWidth="1"/>
    <col min="4356" max="4356" width="14.33203125" customWidth="1"/>
    <col min="4357" max="4357" width="16.21875" customWidth="1"/>
    <col min="4358" max="4358" width="6" customWidth="1"/>
    <col min="4610" max="4610" width="51" customWidth="1"/>
    <col min="4611" max="4611" width="13.88671875" customWidth="1"/>
    <col min="4612" max="4612" width="14.33203125" customWidth="1"/>
    <col min="4613" max="4613" width="16.21875" customWidth="1"/>
    <col min="4614" max="4614" width="6" customWidth="1"/>
    <col min="4866" max="4866" width="51" customWidth="1"/>
    <col min="4867" max="4867" width="13.88671875" customWidth="1"/>
    <col min="4868" max="4868" width="14.33203125" customWidth="1"/>
    <col min="4869" max="4869" width="16.21875" customWidth="1"/>
    <col min="4870" max="4870" width="6" customWidth="1"/>
    <col min="5122" max="5122" width="51" customWidth="1"/>
    <col min="5123" max="5123" width="13.88671875" customWidth="1"/>
    <col min="5124" max="5124" width="14.33203125" customWidth="1"/>
    <col min="5125" max="5125" width="16.21875" customWidth="1"/>
    <col min="5126" max="5126" width="6" customWidth="1"/>
    <col min="5378" max="5378" width="51" customWidth="1"/>
    <col min="5379" max="5379" width="13.88671875" customWidth="1"/>
    <col min="5380" max="5380" width="14.33203125" customWidth="1"/>
    <col min="5381" max="5381" width="16.21875" customWidth="1"/>
    <col min="5382" max="5382" width="6" customWidth="1"/>
    <col min="5634" max="5634" width="51" customWidth="1"/>
    <col min="5635" max="5635" width="13.88671875" customWidth="1"/>
    <col min="5636" max="5636" width="14.33203125" customWidth="1"/>
    <col min="5637" max="5637" width="16.21875" customWidth="1"/>
    <col min="5638" max="5638" width="6" customWidth="1"/>
    <col min="5890" max="5890" width="51" customWidth="1"/>
    <col min="5891" max="5891" width="13.88671875" customWidth="1"/>
    <col min="5892" max="5892" width="14.33203125" customWidth="1"/>
    <col min="5893" max="5893" width="16.21875" customWidth="1"/>
    <col min="5894" max="5894" width="6" customWidth="1"/>
    <col min="6146" max="6146" width="51" customWidth="1"/>
    <col min="6147" max="6147" width="13.88671875" customWidth="1"/>
    <col min="6148" max="6148" width="14.33203125" customWidth="1"/>
    <col min="6149" max="6149" width="16.21875" customWidth="1"/>
    <col min="6150" max="6150" width="6" customWidth="1"/>
    <col min="6402" max="6402" width="51" customWidth="1"/>
    <col min="6403" max="6403" width="13.88671875" customWidth="1"/>
    <col min="6404" max="6404" width="14.33203125" customWidth="1"/>
    <col min="6405" max="6405" width="16.21875" customWidth="1"/>
    <col min="6406" max="6406" width="6" customWidth="1"/>
    <col min="6658" max="6658" width="51" customWidth="1"/>
    <col min="6659" max="6659" width="13.88671875" customWidth="1"/>
    <col min="6660" max="6660" width="14.33203125" customWidth="1"/>
    <col min="6661" max="6661" width="16.21875" customWidth="1"/>
    <col min="6662" max="6662" width="6" customWidth="1"/>
    <col min="6914" max="6914" width="51" customWidth="1"/>
    <col min="6915" max="6915" width="13.88671875" customWidth="1"/>
    <col min="6916" max="6916" width="14.33203125" customWidth="1"/>
    <col min="6917" max="6917" width="16.21875" customWidth="1"/>
    <col min="6918" max="6918" width="6" customWidth="1"/>
    <col min="7170" max="7170" width="51" customWidth="1"/>
    <col min="7171" max="7171" width="13.88671875" customWidth="1"/>
    <col min="7172" max="7172" width="14.33203125" customWidth="1"/>
    <col min="7173" max="7173" width="16.21875" customWidth="1"/>
    <col min="7174" max="7174" width="6" customWidth="1"/>
    <col min="7426" max="7426" width="51" customWidth="1"/>
    <col min="7427" max="7427" width="13.88671875" customWidth="1"/>
    <col min="7428" max="7428" width="14.33203125" customWidth="1"/>
    <col min="7429" max="7429" width="16.21875" customWidth="1"/>
    <col min="7430" max="7430" width="6" customWidth="1"/>
    <col min="7682" max="7682" width="51" customWidth="1"/>
    <col min="7683" max="7683" width="13.88671875" customWidth="1"/>
    <col min="7684" max="7684" width="14.33203125" customWidth="1"/>
    <col min="7685" max="7685" width="16.21875" customWidth="1"/>
    <col min="7686" max="7686" width="6" customWidth="1"/>
    <col min="7938" max="7938" width="51" customWidth="1"/>
    <col min="7939" max="7939" width="13.88671875" customWidth="1"/>
    <col min="7940" max="7940" width="14.33203125" customWidth="1"/>
    <col min="7941" max="7941" width="16.21875" customWidth="1"/>
    <col min="7942" max="7942" width="6" customWidth="1"/>
    <col min="8194" max="8194" width="51" customWidth="1"/>
    <col min="8195" max="8195" width="13.88671875" customWidth="1"/>
    <col min="8196" max="8196" width="14.33203125" customWidth="1"/>
    <col min="8197" max="8197" width="16.21875" customWidth="1"/>
    <col min="8198" max="8198" width="6" customWidth="1"/>
    <col min="8450" max="8450" width="51" customWidth="1"/>
    <col min="8451" max="8451" width="13.88671875" customWidth="1"/>
    <col min="8452" max="8452" width="14.33203125" customWidth="1"/>
    <col min="8453" max="8453" width="16.21875" customWidth="1"/>
    <col min="8454" max="8454" width="6" customWidth="1"/>
    <col min="8706" max="8706" width="51" customWidth="1"/>
    <col min="8707" max="8707" width="13.88671875" customWidth="1"/>
    <col min="8708" max="8708" width="14.33203125" customWidth="1"/>
    <col min="8709" max="8709" width="16.21875" customWidth="1"/>
    <col min="8710" max="8710" width="6" customWidth="1"/>
    <col min="8962" max="8962" width="51" customWidth="1"/>
    <col min="8963" max="8963" width="13.88671875" customWidth="1"/>
    <col min="8964" max="8964" width="14.33203125" customWidth="1"/>
    <col min="8965" max="8965" width="16.21875" customWidth="1"/>
    <col min="8966" max="8966" width="6" customWidth="1"/>
    <col min="9218" max="9218" width="51" customWidth="1"/>
    <col min="9219" max="9219" width="13.88671875" customWidth="1"/>
    <col min="9220" max="9220" width="14.33203125" customWidth="1"/>
    <col min="9221" max="9221" width="16.21875" customWidth="1"/>
    <col min="9222" max="9222" width="6" customWidth="1"/>
    <col min="9474" max="9474" width="51" customWidth="1"/>
    <col min="9475" max="9475" width="13.88671875" customWidth="1"/>
    <col min="9476" max="9476" width="14.33203125" customWidth="1"/>
    <col min="9477" max="9477" width="16.21875" customWidth="1"/>
    <col min="9478" max="9478" width="6" customWidth="1"/>
    <col min="9730" max="9730" width="51" customWidth="1"/>
    <col min="9731" max="9731" width="13.88671875" customWidth="1"/>
    <col min="9732" max="9732" width="14.33203125" customWidth="1"/>
    <col min="9733" max="9733" width="16.21875" customWidth="1"/>
    <col min="9734" max="9734" width="6" customWidth="1"/>
    <col min="9986" max="9986" width="51" customWidth="1"/>
    <col min="9987" max="9987" width="13.88671875" customWidth="1"/>
    <col min="9988" max="9988" width="14.33203125" customWidth="1"/>
    <col min="9989" max="9989" width="16.21875" customWidth="1"/>
    <col min="9990" max="9990" width="6" customWidth="1"/>
    <col min="10242" max="10242" width="51" customWidth="1"/>
    <col min="10243" max="10243" width="13.88671875" customWidth="1"/>
    <col min="10244" max="10244" width="14.33203125" customWidth="1"/>
    <col min="10245" max="10245" width="16.21875" customWidth="1"/>
    <col min="10246" max="10246" width="6" customWidth="1"/>
    <col min="10498" max="10498" width="51" customWidth="1"/>
    <col min="10499" max="10499" width="13.88671875" customWidth="1"/>
    <col min="10500" max="10500" width="14.33203125" customWidth="1"/>
    <col min="10501" max="10501" width="16.21875" customWidth="1"/>
    <col min="10502" max="10502" width="6" customWidth="1"/>
    <col min="10754" max="10754" width="51" customWidth="1"/>
    <col min="10755" max="10755" width="13.88671875" customWidth="1"/>
    <col min="10756" max="10756" width="14.33203125" customWidth="1"/>
    <col min="10757" max="10757" width="16.21875" customWidth="1"/>
    <col min="10758" max="10758" width="6" customWidth="1"/>
    <col min="11010" max="11010" width="51" customWidth="1"/>
    <col min="11011" max="11011" width="13.88671875" customWidth="1"/>
    <col min="11012" max="11012" width="14.33203125" customWidth="1"/>
    <col min="11013" max="11013" width="16.21875" customWidth="1"/>
    <col min="11014" max="11014" width="6" customWidth="1"/>
    <col min="11266" max="11266" width="51" customWidth="1"/>
    <col min="11267" max="11267" width="13.88671875" customWidth="1"/>
    <col min="11268" max="11268" width="14.33203125" customWidth="1"/>
    <col min="11269" max="11269" width="16.21875" customWidth="1"/>
    <col min="11270" max="11270" width="6" customWidth="1"/>
    <col min="11522" max="11522" width="51" customWidth="1"/>
    <col min="11523" max="11523" width="13.88671875" customWidth="1"/>
    <col min="11524" max="11524" width="14.33203125" customWidth="1"/>
    <col min="11525" max="11525" width="16.21875" customWidth="1"/>
    <col min="11526" max="11526" width="6" customWidth="1"/>
    <col min="11778" max="11778" width="51" customWidth="1"/>
    <col min="11779" max="11779" width="13.88671875" customWidth="1"/>
    <col min="11780" max="11780" width="14.33203125" customWidth="1"/>
    <col min="11781" max="11781" width="16.21875" customWidth="1"/>
    <col min="11782" max="11782" width="6" customWidth="1"/>
    <col min="12034" max="12034" width="51" customWidth="1"/>
    <col min="12035" max="12035" width="13.88671875" customWidth="1"/>
    <col min="12036" max="12036" width="14.33203125" customWidth="1"/>
    <col min="12037" max="12037" width="16.21875" customWidth="1"/>
    <col min="12038" max="12038" width="6" customWidth="1"/>
    <col min="12290" max="12290" width="51" customWidth="1"/>
    <col min="12291" max="12291" width="13.88671875" customWidth="1"/>
    <col min="12292" max="12292" width="14.33203125" customWidth="1"/>
    <col min="12293" max="12293" width="16.21875" customWidth="1"/>
    <col min="12294" max="12294" width="6" customWidth="1"/>
    <col min="12546" max="12546" width="51" customWidth="1"/>
    <col min="12547" max="12547" width="13.88671875" customWidth="1"/>
    <col min="12548" max="12548" width="14.33203125" customWidth="1"/>
    <col min="12549" max="12549" width="16.21875" customWidth="1"/>
    <col min="12550" max="12550" width="6" customWidth="1"/>
    <col min="12802" max="12802" width="51" customWidth="1"/>
    <col min="12803" max="12803" width="13.88671875" customWidth="1"/>
    <col min="12804" max="12804" width="14.33203125" customWidth="1"/>
    <col min="12805" max="12805" width="16.21875" customWidth="1"/>
    <col min="12806" max="12806" width="6" customWidth="1"/>
    <col min="13058" max="13058" width="51" customWidth="1"/>
    <col min="13059" max="13059" width="13.88671875" customWidth="1"/>
    <col min="13060" max="13060" width="14.33203125" customWidth="1"/>
    <col min="13061" max="13061" width="16.21875" customWidth="1"/>
    <col min="13062" max="13062" width="6" customWidth="1"/>
    <col min="13314" max="13314" width="51" customWidth="1"/>
    <col min="13315" max="13315" width="13.88671875" customWidth="1"/>
    <col min="13316" max="13316" width="14.33203125" customWidth="1"/>
    <col min="13317" max="13317" width="16.21875" customWidth="1"/>
    <col min="13318" max="13318" width="6" customWidth="1"/>
    <col min="13570" max="13570" width="51" customWidth="1"/>
    <col min="13571" max="13571" width="13.88671875" customWidth="1"/>
    <col min="13572" max="13572" width="14.33203125" customWidth="1"/>
    <col min="13573" max="13573" width="16.21875" customWidth="1"/>
    <col min="13574" max="13574" width="6" customWidth="1"/>
    <col min="13826" max="13826" width="51" customWidth="1"/>
    <col min="13827" max="13827" width="13.88671875" customWidth="1"/>
    <col min="13828" max="13828" width="14.33203125" customWidth="1"/>
    <col min="13829" max="13829" width="16.21875" customWidth="1"/>
    <col min="13830" max="13830" width="6" customWidth="1"/>
    <col min="14082" max="14082" width="51" customWidth="1"/>
    <col min="14083" max="14083" width="13.88671875" customWidth="1"/>
    <col min="14084" max="14084" width="14.33203125" customWidth="1"/>
    <col min="14085" max="14085" width="16.21875" customWidth="1"/>
    <col min="14086" max="14086" width="6" customWidth="1"/>
    <col min="14338" max="14338" width="51" customWidth="1"/>
    <col min="14339" max="14339" width="13.88671875" customWidth="1"/>
    <col min="14340" max="14340" width="14.33203125" customWidth="1"/>
    <col min="14341" max="14341" width="16.21875" customWidth="1"/>
    <col min="14342" max="14342" width="6" customWidth="1"/>
    <col min="14594" max="14594" width="51" customWidth="1"/>
    <col min="14595" max="14595" width="13.88671875" customWidth="1"/>
    <col min="14596" max="14596" width="14.33203125" customWidth="1"/>
    <col min="14597" max="14597" width="16.21875" customWidth="1"/>
    <col min="14598" max="14598" width="6" customWidth="1"/>
    <col min="14850" max="14850" width="51" customWidth="1"/>
    <col min="14851" max="14851" width="13.88671875" customWidth="1"/>
    <col min="14852" max="14852" width="14.33203125" customWidth="1"/>
    <col min="14853" max="14853" width="16.21875" customWidth="1"/>
    <col min="14854" max="14854" width="6" customWidth="1"/>
    <col min="15106" max="15106" width="51" customWidth="1"/>
    <col min="15107" max="15107" width="13.88671875" customWidth="1"/>
    <col min="15108" max="15108" width="14.33203125" customWidth="1"/>
    <col min="15109" max="15109" width="16.21875" customWidth="1"/>
    <col min="15110" max="15110" width="6" customWidth="1"/>
    <col min="15362" max="15362" width="51" customWidth="1"/>
    <col min="15363" max="15363" width="13.88671875" customWidth="1"/>
    <col min="15364" max="15364" width="14.33203125" customWidth="1"/>
    <col min="15365" max="15365" width="16.21875" customWidth="1"/>
    <col min="15366" max="15366" width="6" customWidth="1"/>
    <col min="15618" max="15618" width="51" customWidth="1"/>
    <col min="15619" max="15619" width="13.88671875" customWidth="1"/>
    <col min="15620" max="15620" width="14.33203125" customWidth="1"/>
    <col min="15621" max="15621" width="16.21875" customWidth="1"/>
    <col min="15622" max="15622" width="6" customWidth="1"/>
    <col min="15874" max="15874" width="51" customWidth="1"/>
    <col min="15875" max="15875" width="13.88671875" customWidth="1"/>
    <col min="15876" max="15876" width="14.33203125" customWidth="1"/>
    <col min="15877" max="15877" width="16.21875" customWidth="1"/>
    <col min="15878" max="15878" width="6" customWidth="1"/>
    <col min="16130" max="16130" width="51" customWidth="1"/>
    <col min="16131" max="16131" width="13.88671875" customWidth="1"/>
    <col min="16132" max="16132" width="14.33203125" customWidth="1"/>
    <col min="16133" max="16133" width="16.21875" customWidth="1"/>
    <col min="16134" max="16134" width="6" customWidth="1"/>
  </cols>
  <sheetData>
    <row r="1" spans="1:5" s="1" customFormat="1" ht="13.8" x14ac:dyDescent="0.25">
      <c r="A1" s="51" t="s">
        <v>0</v>
      </c>
      <c r="B1" s="51"/>
      <c r="C1" s="51"/>
      <c r="D1" s="51"/>
      <c r="E1" s="51"/>
    </row>
    <row r="2" spans="1:5" s="1" customFormat="1" ht="13.8" x14ac:dyDescent="0.25">
      <c r="A2" s="51" t="s">
        <v>1</v>
      </c>
      <c r="B2" s="51"/>
      <c r="C2" s="51"/>
      <c r="D2" s="51"/>
      <c r="E2" s="51"/>
    </row>
    <row r="3" spans="1:5" s="1" customFormat="1" ht="13.8" x14ac:dyDescent="0.25">
      <c r="A3" s="2"/>
      <c r="B3" s="2"/>
      <c r="C3" s="2"/>
      <c r="D3" s="2"/>
      <c r="E3" s="2"/>
    </row>
    <row r="4" spans="1:5" s="1" customFormat="1" ht="13.2" x14ac:dyDescent="0.25">
      <c r="A4" s="52"/>
      <c r="B4" s="52"/>
      <c r="C4" s="52"/>
      <c r="D4" s="52"/>
      <c r="E4" s="52"/>
    </row>
    <row r="5" spans="1:5" s="1" customFormat="1" ht="15.6" x14ac:dyDescent="0.3">
      <c r="A5" s="3"/>
      <c r="B5" s="3"/>
      <c r="C5" s="3"/>
      <c r="D5" s="3"/>
      <c r="E5" s="4" t="s">
        <v>2</v>
      </c>
    </row>
    <row r="6" spans="1:5" s="1" customFormat="1" ht="13.8" x14ac:dyDescent="0.25">
      <c r="A6" s="5" t="s">
        <v>3</v>
      </c>
      <c r="B6" s="3"/>
      <c r="C6" s="3"/>
      <c r="D6" s="3"/>
      <c r="E6" s="6" t="s">
        <v>4</v>
      </c>
    </row>
    <row r="7" spans="1:5" s="1" customFormat="1" ht="13.8" x14ac:dyDescent="0.25">
      <c r="A7" s="7" t="s">
        <v>5</v>
      </c>
      <c r="B7" s="8"/>
      <c r="C7" s="8"/>
      <c r="D7" s="9"/>
      <c r="E7" s="10"/>
    </row>
    <row r="8" spans="1:5" s="1" customFormat="1" ht="13.2" x14ac:dyDescent="0.25">
      <c r="A8" s="11" t="s">
        <v>6</v>
      </c>
      <c r="B8" s="11"/>
      <c r="C8" s="11"/>
      <c r="E8" s="12"/>
    </row>
    <row r="9" spans="1:5" s="17" customFormat="1" ht="17.25" customHeight="1" x14ac:dyDescent="0.3">
      <c r="A9" s="13" t="s">
        <v>7</v>
      </c>
      <c r="B9" s="14"/>
      <c r="C9" s="15"/>
      <c r="D9" s="15"/>
      <c r="E9" s="16">
        <v>0</v>
      </c>
    </row>
    <row r="10" spans="1:5" s="17" customFormat="1" ht="17.25" customHeight="1" x14ac:dyDescent="0.3">
      <c r="A10" s="13" t="s">
        <v>8</v>
      </c>
      <c r="B10" s="14"/>
      <c r="C10" s="15"/>
      <c r="D10" s="15"/>
      <c r="E10" s="15">
        <v>74390461.469999999</v>
      </c>
    </row>
    <row r="11" spans="1:5" s="17" customFormat="1" ht="17.25" customHeight="1" x14ac:dyDescent="0.3">
      <c r="A11" s="18" t="s">
        <v>9</v>
      </c>
      <c r="B11" s="19"/>
      <c r="C11" s="15"/>
      <c r="D11" s="20"/>
      <c r="E11" s="15">
        <f>9.22+262.8+259.39+27.74+28.55+20.8+952.47+358.98+194.97</f>
        <v>2114.92</v>
      </c>
    </row>
    <row r="12" spans="1:5" s="17" customFormat="1" ht="17.25" customHeight="1" x14ac:dyDescent="0.3">
      <c r="A12" s="13" t="s">
        <v>10</v>
      </c>
      <c r="B12" s="14"/>
      <c r="C12" s="15"/>
      <c r="D12" s="15"/>
      <c r="E12" s="15">
        <f>D45</f>
        <v>66117731.479999997</v>
      </c>
    </row>
    <row r="13" spans="1:5" s="17" customFormat="1" ht="17.25" customHeight="1" x14ac:dyDescent="0.3">
      <c r="A13" s="18" t="s">
        <v>11</v>
      </c>
      <c r="B13" s="14"/>
      <c r="C13" s="15"/>
      <c r="D13" s="15"/>
      <c r="E13" s="15">
        <f>E9+E10+E11-E12</f>
        <v>8274844.9100000039</v>
      </c>
    </row>
    <row r="14" spans="1:5" s="17" customFormat="1" ht="17.25" customHeight="1" x14ac:dyDescent="0.3">
      <c r="A14" s="13" t="s">
        <v>12</v>
      </c>
      <c r="B14" s="14"/>
      <c r="C14" s="15"/>
      <c r="D14" s="15"/>
      <c r="E14" s="15">
        <v>8274844.9100000001</v>
      </c>
    </row>
    <row r="15" spans="1:5" s="17" customFormat="1" ht="17.25" customHeight="1" x14ac:dyDescent="0.3">
      <c r="A15" s="18" t="s">
        <v>13</v>
      </c>
      <c r="B15" s="14"/>
      <c r="C15" s="15"/>
      <c r="D15" s="15"/>
      <c r="E15" s="16">
        <f>E13-E14</f>
        <v>0</v>
      </c>
    </row>
    <row r="16" spans="1:5" s="22" customFormat="1" ht="13.2" x14ac:dyDescent="0.25">
      <c r="A16" s="21"/>
      <c r="B16" s="21"/>
      <c r="C16" s="21"/>
      <c r="D16" s="21"/>
      <c r="E16" s="21"/>
    </row>
    <row r="17" spans="1:7" ht="21.6" x14ac:dyDescent="0.3">
      <c r="A17" s="23" t="s">
        <v>14</v>
      </c>
      <c r="B17" s="24" t="s">
        <v>15</v>
      </c>
      <c r="C17" s="23" t="s">
        <v>16</v>
      </c>
      <c r="D17" s="23" t="s">
        <v>17</v>
      </c>
      <c r="E17" s="25" t="s">
        <v>18</v>
      </c>
    </row>
    <row r="18" spans="1:7" s="29" customFormat="1" ht="16.5" customHeight="1" x14ac:dyDescent="0.3">
      <c r="A18" s="26"/>
      <c r="B18" s="27"/>
      <c r="C18" s="28"/>
      <c r="D18" s="28"/>
      <c r="E18" s="28"/>
    </row>
    <row r="19" spans="1:7" s="29" customFormat="1" ht="16.5" customHeight="1" x14ac:dyDescent="0.3">
      <c r="A19" s="30"/>
      <c r="B19" s="30" t="s">
        <v>19</v>
      </c>
      <c r="C19" s="28"/>
      <c r="D19" s="28"/>
      <c r="E19" s="28"/>
    </row>
    <row r="20" spans="1:7" s="29" customFormat="1" ht="16.5" customHeight="1" x14ac:dyDescent="0.3">
      <c r="A20" s="26"/>
      <c r="B20" s="27"/>
      <c r="C20" s="28"/>
      <c r="D20" s="28"/>
      <c r="E20" s="28"/>
    </row>
    <row r="21" spans="1:7" s="29" customFormat="1" ht="16.5" customHeight="1" x14ac:dyDescent="0.3">
      <c r="A21" s="30">
        <v>5</v>
      </c>
      <c r="B21" s="30" t="s">
        <v>20</v>
      </c>
      <c r="C21" s="28"/>
      <c r="D21" s="28"/>
      <c r="E21" s="28"/>
    </row>
    <row r="22" spans="1:7" s="29" customFormat="1" ht="16.5" customHeight="1" x14ac:dyDescent="0.3">
      <c r="A22" s="26">
        <v>341</v>
      </c>
      <c r="B22" s="26" t="s">
        <v>20</v>
      </c>
      <c r="C22" s="28">
        <v>452.4</v>
      </c>
      <c r="D22" s="28">
        <v>452.4</v>
      </c>
      <c r="E22" s="28">
        <f>C22-D22</f>
        <v>0</v>
      </c>
    </row>
    <row r="23" spans="1:7" s="29" customFormat="1" ht="16.5" customHeight="1" x14ac:dyDescent="0.3">
      <c r="A23" s="30"/>
      <c r="B23" s="30" t="s">
        <v>21</v>
      </c>
      <c r="C23" s="28"/>
      <c r="D23" s="28"/>
      <c r="E23" s="28"/>
    </row>
    <row r="24" spans="1:7" s="29" customFormat="1" ht="16.5" customHeight="1" x14ac:dyDescent="0.3">
      <c r="A24" s="26">
        <v>911</v>
      </c>
      <c r="B24" s="27" t="s">
        <v>22</v>
      </c>
      <c r="C24" s="28">
        <v>18961271</v>
      </c>
      <c r="D24" s="28">
        <v>18740796.16</v>
      </c>
      <c r="E24" s="28">
        <f>C24-D24</f>
        <v>220474.83999999985</v>
      </c>
      <c r="G24" s="31"/>
    </row>
    <row r="25" spans="1:7" s="29" customFormat="1" ht="16.5" customHeight="1" x14ac:dyDescent="0.3">
      <c r="A25" s="26">
        <v>921</v>
      </c>
      <c r="B25" s="27" t="s">
        <v>23</v>
      </c>
      <c r="C25" s="28">
        <v>20624659</v>
      </c>
      <c r="D25" s="28">
        <v>16439120.92</v>
      </c>
      <c r="E25" s="28">
        <f>C25-D25</f>
        <v>4185538.08</v>
      </c>
      <c r="G25" s="31"/>
    </row>
    <row r="26" spans="1:7" s="29" customFormat="1" ht="16.5" customHeight="1" x14ac:dyDescent="0.3">
      <c r="A26" s="26"/>
      <c r="B26" s="27"/>
      <c r="C26" s="28"/>
      <c r="D26" s="28"/>
      <c r="E26" s="28"/>
    </row>
    <row r="27" spans="1:7" s="29" customFormat="1" ht="16.5" customHeight="1" x14ac:dyDescent="0.3">
      <c r="A27" s="26"/>
      <c r="B27" s="30" t="s">
        <v>24</v>
      </c>
      <c r="C27" s="28"/>
      <c r="D27" s="28"/>
      <c r="E27" s="28"/>
      <c r="G27" s="31"/>
    </row>
    <row r="28" spans="1:7" s="29" customFormat="1" ht="16.5" customHeight="1" x14ac:dyDescent="0.3">
      <c r="A28" s="30"/>
      <c r="B28" s="30" t="s">
        <v>25</v>
      </c>
      <c r="C28" s="28"/>
      <c r="D28" s="28"/>
      <c r="E28" s="28"/>
    </row>
    <row r="29" spans="1:7" s="29" customFormat="1" ht="16.5" customHeight="1" x14ac:dyDescent="0.3">
      <c r="A29" s="30">
        <v>4</v>
      </c>
      <c r="B29" s="30" t="s">
        <v>26</v>
      </c>
      <c r="C29" s="28"/>
      <c r="D29" s="28"/>
      <c r="E29" s="28"/>
      <c r="G29" s="31"/>
    </row>
    <row r="30" spans="1:7" s="29" customFormat="1" ht="16.5" customHeight="1" x14ac:dyDescent="0.3">
      <c r="A30" s="26">
        <v>113</v>
      </c>
      <c r="B30" s="27" t="s">
        <v>27</v>
      </c>
      <c r="C30" s="32">
        <f>165241+247175+98878+411343+1250208+365835+550015</f>
        <v>3088695</v>
      </c>
      <c r="D30" s="28">
        <f>165241+247175+98878+411343+1250208+365835+550015</f>
        <v>3088695</v>
      </c>
      <c r="E30" s="28">
        <f>C30-D30</f>
        <v>0</v>
      </c>
      <c r="G30" s="31"/>
    </row>
    <row r="31" spans="1:7" s="29" customFormat="1" ht="16.5" customHeight="1" x14ac:dyDescent="0.3">
      <c r="A31" s="26">
        <v>131</v>
      </c>
      <c r="B31" s="27" t="s">
        <v>28</v>
      </c>
      <c r="C31" s="32">
        <f>23159+33122+14832+73370+216675+70697+80486</f>
        <v>512341</v>
      </c>
      <c r="D31" s="28">
        <f>23159+33122+14832+73370+216675+70697+80486</f>
        <v>512341</v>
      </c>
      <c r="E31" s="28">
        <f t="shared" ref="E31:E33" si="0">C31-D31</f>
        <v>0</v>
      </c>
      <c r="G31" s="31"/>
    </row>
    <row r="32" spans="1:7" s="29" customFormat="1" ht="16.5" customHeight="1" x14ac:dyDescent="0.3">
      <c r="A32" s="26">
        <v>132</v>
      </c>
      <c r="B32" s="27" t="s">
        <v>29</v>
      </c>
      <c r="C32" s="33">
        <v>0</v>
      </c>
      <c r="D32" s="28">
        <v>0</v>
      </c>
      <c r="E32" s="28">
        <f t="shared" si="0"/>
        <v>0</v>
      </c>
      <c r="G32" s="31"/>
    </row>
    <row r="33" spans="1:7" s="29" customFormat="1" ht="16.5" customHeight="1" x14ac:dyDescent="0.3">
      <c r="A33" s="26">
        <v>133</v>
      </c>
      <c r="B33" s="27" t="s">
        <v>30</v>
      </c>
      <c r="C33" s="33">
        <v>0</v>
      </c>
      <c r="D33" s="28">
        <v>0</v>
      </c>
      <c r="E33" s="28">
        <f t="shared" si="0"/>
        <v>0</v>
      </c>
      <c r="G33" s="31"/>
    </row>
    <row r="34" spans="1:7" s="29" customFormat="1" ht="16.5" customHeight="1" x14ac:dyDescent="0.3">
      <c r="A34" s="26">
        <v>134</v>
      </c>
      <c r="B34" s="27" t="s">
        <v>31</v>
      </c>
      <c r="C34" s="33">
        <f>119710+3456</f>
        <v>123166</v>
      </c>
      <c r="D34" s="28">
        <f>119710+3456</f>
        <v>123166</v>
      </c>
      <c r="E34" s="28">
        <f>C34-D34</f>
        <v>0</v>
      </c>
      <c r="G34" s="31"/>
    </row>
    <row r="35" spans="1:7" s="29" customFormat="1" ht="16.5" customHeight="1" x14ac:dyDescent="0.3">
      <c r="A35" s="26"/>
      <c r="B35" s="27"/>
      <c r="C35" s="33"/>
      <c r="D35" s="28"/>
      <c r="E35" s="28"/>
    </row>
    <row r="36" spans="1:7" s="29" customFormat="1" ht="16.5" customHeight="1" x14ac:dyDescent="0.3">
      <c r="A36" s="30">
        <v>11</v>
      </c>
      <c r="B36" s="30" t="s">
        <v>32</v>
      </c>
      <c r="C36" s="28"/>
      <c r="D36" s="28"/>
      <c r="E36" s="28"/>
    </row>
    <row r="37" spans="1:7" s="29" customFormat="1" ht="16.5" customHeight="1" x14ac:dyDescent="0.3">
      <c r="A37" s="26">
        <v>113</v>
      </c>
      <c r="B37" s="27" t="s">
        <v>27</v>
      </c>
      <c r="C37" s="28">
        <f>19139244+451807+4529200</f>
        <v>24120251</v>
      </c>
      <c r="D37" s="28">
        <f>19139244+451807+4529200</f>
        <v>24120251</v>
      </c>
      <c r="E37" s="28">
        <f>C37-D37</f>
        <v>0</v>
      </c>
      <c r="G37" s="31"/>
    </row>
    <row r="38" spans="1:7" s="29" customFormat="1" ht="16.5" customHeight="1" x14ac:dyDescent="0.3">
      <c r="A38" s="26">
        <v>131</v>
      </c>
      <c r="B38" s="27" t="s">
        <v>28</v>
      </c>
      <c r="C38" s="28">
        <f>2266105+80370+746434</f>
        <v>3092909</v>
      </c>
      <c r="D38" s="28">
        <f>2266105+80370+746434</f>
        <v>3092909</v>
      </c>
      <c r="E38" s="28">
        <f>C38-D38</f>
        <v>0</v>
      </c>
      <c r="G38" s="31"/>
    </row>
    <row r="39" spans="1:7" s="29" customFormat="1" ht="16.5" customHeight="1" x14ac:dyDescent="0.3">
      <c r="A39" s="26">
        <v>132</v>
      </c>
      <c r="B39" s="27" t="s">
        <v>29</v>
      </c>
      <c r="C39" s="28">
        <v>0</v>
      </c>
      <c r="D39" s="28">
        <v>0</v>
      </c>
      <c r="E39" s="28">
        <f t="shared" ref="E39:E42" si="1">C39-D39</f>
        <v>0</v>
      </c>
      <c r="G39" s="31"/>
    </row>
    <row r="40" spans="1:7" s="29" customFormat="1" ht="16.5" customHeight="1" x14ac:dyDescent="0.3">
      <c r="A40" s="26">
        <v>133</v>
      </c>
      <c r="B40" s="27" t="s">
        <v>33</v>
      </c>
      <c r="C40" s="28">
        <v>0</v>
      </c>
      <c r="D40" s="28">
        <v>0</v>
      </c>
      <c r="E40" s="28">
        <f t="shared" si="1"/>
        <v>0</v>
      </c>
      <c r="G40" s="31"/>
    </row>
    <row r="41" spans="1:7" s="29" customFormat="1" ht="16.5" hidden="1" customHeight="1" x14ac:dyDescent="0.3">
      <c r="A41" s="26">
        <v>13202</v>
      </c>
      <c r="B41" s="27" t="s">
        <v>34</v>
      </c>
      <c r="C41" s="28"/>
      <c r="D41" s="28"/>
      <c r="E41" s="28">
        <f t="shared" si="1"/>
        <v>0</v>
      </c>
      <c r="G41" s="31"/>
    </row>
    <row r="42" spans="1:7" s="29" customFormat="1" ht="16.5" customHeight="1" x14ac:dyDescent="0.3">
      <c r="A42" s="26">
        <v>134</v>
      </c>
      <c r="B42" s="27" t="s">
        <v>31</v>
      </c>
      <c r="C42" s="28">
        <v>0</v>
      </c>
      <c r="D42" s="28">
        <v>0</v>
      </c>
      <c r="E42" s="28">
        <f t="shared" si="1"/>
        <v>0</v>
      </c>
      <c r="G42" s="31"/>
    </row>
    <row r="43" spans="1:7" s="29" customFormat="1" ht="16.5" customHeight="1" x14ac:dyDescent="0.3">
      <c r="A43" s="26"/>
      <c r="C43" s="28"/>
      <c r="D43" s="28"/>
      <c r="E43" s="28"/>
    </row>
    <row r="44" spans="1:7" s="29" customFormat="1" ht="16.5" customHeight="1" x14ac:dyDescent="0.3">
      <c r="A44" s="34"/>
      <c r="B44" s="35"/>
      <c r="C44" s="28"/>
      <c r="D44" s="28"/>
      <c r="E44" s="28"/>
    </row>
    <row r="45" spans="1:7" s="29" customFormat="1" ht="16.5" customHeight="1" thickBot="1" x14ac:dyDescent="0.35">
      <c r="A45" s="36"/>
      <c r="B45" s="37" t="s">
        <v>35</v>
      </c>
      <c r="C45" s="38">
        <f>SUM(C18:C44)</f>
        <v>70523744.400000006</v>
      </c>
      <c r="D45" s="38">
        <f>SUM(D18:D44)</f>
        <v>66117731.479999997</v>
      </c>
      <c r="E45" s="39">
        <f>C45-D45</f>
        <v>4406012.9200000092</v>
      </c>
      <c r="G45" s="31"/>
    </row>
    <row r="46" spans="1:7" s="43" customFormat="1" ht="12" thickTop="1" x14ac:dyDescent="0.2">
      <c r="A46" s="40"/>
      <c r="B46" s="41"/>
      <c r="C46" s="42"/>
      <c r="D46" s="42"/>
      <c r="E46" s="42"/>
      <c r="G46" s="44"/>
    </row>
    <row r="47" spans="1:7" s="43" customFormat="1" ht="11.4" x14ac:dyDescent="0.2">
      <c r="A47" s="40"/>
      <c r="B47" s="41"/>
      <c r="C47" s="42"/>
      <c r="D47" s="42"/>
      <c r="E47" s="42"/>
      <c r="G47" s="44"/>
    </row>
    <row r="48" spans="1:7" x14ac:dyDescent="0.3">
      <c r="C48" s="45"/>
      <c r="D48" s="45"/>
      <c r="E48" s="45"/>
      <c r="G48" s="45"/>
    </row>
    <row r="49" spans="1:7" x14ac:dyDescent="0.3">
      <c r="A49" s="50" t="s">
        <v>36</v>
      </c>
      <c r="B49" s="50"/>
      <c r="C49" s="50"/>
      <c r="D49" s="50"/>
      <c r="E49" s="50"/>
      <c r="G49" s="45"/>
    </row>
    <row r="51" spans="1:7" x14ac:dyDescent="0.3">
      <c r="A51" s="46"/>
      <c r="B51" s="46"/>
      <c r="C51" s="47"/>
      <c r="D51" s="47"/>
      <c r="E51" s="47"/>
      <c r="G51" s="45"/>
    </row>
    <row r="52" spans="1:7" x14ac:dyDescent="0.3">
      <c r="A52" s="46"/>
      <c r="B52" s="46"/>
      <c r="C52" s="47"/>
      <c r="D52" s="47"/>
      <c r="E52" s="47"/>
      <c r="G52" s="45"/>
    </row>
    <row r="53" spans="1:7" x14ac:dyDescent="0.3">
      <c r="A53" s="50" t="s">
        <v>37</v>
      </c>
      <c r="B53" s="50"/>
      <c r="C53" s="50" t="s">
        <v>38</v>
      </c>
      <c r="D53" s="50"/>
      <c r="E53" s="50"/>
      <c r="G53" s="45"/>
    </row>
    <row r="54" spans="1:7" x14ac:dyDescent="0.3">
      <c r="A54" s="49" t="s">
        <v>39</v>
      </c>
      <c r="B54" s="49"/>
      <c r="C54" s="49" t="s">
        <v>40</v>
      </c>
      <c r="D54" s="49"/>
      <c r="E54" s="49"/>
      <c r="G54" s="45"/>
    </row>
    <row r="55" spans="1:7" x14ac:dyDescent="0.3">
      <c r="A55" s="46"/>
      <c r="B55" s="46"/>
      <c r="C55" s="47"/>
      <c r="D55" s="47"/>
      <c r="E55" s="47"/>
      <c r="G55" s="45"/>
    </row>
    <row r="56" spans="1:7" x14ac:dyDescent="0.3">
      <c r="A56" s="50"/>
      <c r="B56" s="50"/>
    </row>
    <row r="58" spans="1:7" x14ac:dyDescent="0.3">
      <c r="A58" s="48"/>
      <c r="B58" s="48"/>
      <c r="C58" s="48"/>
      <c r="D58" s="48"/>
      <c r="E58" s="48"/>
    </row>
    <row r="59" spans="1:7" x14ac:dyDescent="0.3">
      <c r="A59" s="48"/>
      <c r="B59" s="48"/>
      <c r="C59" s="48"/>
      <c r="D59" s="48"/>
      <c r="E59" s="48"/>
    </row>
    <row r="60" spans="1:7" x14ac:dyDescent="0.3">
      <c r="A60" s="46"/>
      <c r="B60" s="46"/>
      <c r="C60" s="47"/>
      <c r="D60" s="47"/>
      <c r="E60" s="47"/>
    </row>
    <row r="61" spans="1:7" x14ac:dyDescent="0.3">
      <c r="A61" s="46"/>
      <c r="B61" s="46"/>
      <c r="C61" s="47"/>
      <c r="D61" s="47"/>
      <c r="E61" s="47"/>
    </row>
    <row r="63" spans="1:7" x14ac:dyDescent="0.3">
      <c r="A63" s="49"/>
      <c r="B63" s="49"/>
      <c r="C63" s="49"/>
      <c r="D63" s="49"/>
      <c r="E63" s="49"/>
    </row>
    <row r="64" spans="1:7" x14ac:dyDescent="0.3">
      <c r="C64" s="45"/>
      <c r="D64" s="45"/>
      <c r="E64" s="45"/>
    </row>
    <row r="65" spans="3:5" x14ac:dyDescent="0.3">
      <c r="C65" s="45"/>
      <c r="D65" s="45"/>
      <c r="E65" s="45"/>
    </row>
    <row r="66" spans="3:5" ht="12.75" customHeight="1" x14ac:dyDescent="0.3">
      <c r="C66" s="45"/>
      <c r="D66" s="45"/>
      <c r="E66" s="45"/>
    </row>
    <row r="67" spans="3:5" x14ac:dyDescent="0.3">
      <c r="C67" s="45"/>
      <c r="D67" s="45"/>
      <c r="E67" s="45"/>
    </row>
    <row r="68" spans="3:5" x14ac:dyDescent="0.3">
      <c r="C68" s="45"/>
      <c r="D68" s="45"/>
      <c r="E68" s="45"/>
    </row>
    <row r="69" spans="3:5" x14ac:dyDescent="0.3">
      <c r="C69" s="45"/>
      <c r="D69" s="45"/>
      <c r="E69" s="45"/>
    </row>
    <row r="70" spans="3:5" x14ac:dyDescent="0.3">
      <c r="C70" s="45"/>
      <c r="D70" s="45"/>
      <c r="E70" s="45"/>
    </row>
    <row r="71" spans="3:5" x14ac:dyDescent="0.3">
      <c r="C71" s="45"/>
      <c r="D71" s="45"/>
      <c r="E71" s="45"/>
    </row>
    <row r="72" spans="3:5" x14ac:dyDescent="0.3">
      <c r="C72" s="45"/>
      <c r="D72" s="45"/>
      <c r="E72" s="45"/>
    </row>
  </sheetData>
  <mergeCells count="10">
    <mergeCell ref="A54:B54"/>
    <mergeCell ref="C54:E54"/>
    <mergeCell ref="A56:B56"/>
    <mergeCell ref="A63:E63"/>
    <mergeCell ref="A1:E1"/>
    <mergeCell ref="A2:E2"/>
    <mergeCell ref="A4:E4"/>
    <mergeCell ref="A49:E49"/>
    <mergeCell ref="A53:B53"/>
    <mergeCell ref="C53:E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Luffi</cp:lastModifiedBy>
  <dcterms:created xsi:type="dcterms:W3CDTF">2018-11-07T17:37:32Z</dcterms:created>
  <dcterms:modified xsi:type="dcterms:W3CDTF">2018-11-15T20:58:40Z</dcterms:modified>
</cp:coreProperties>
</file>